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itätsplanung" sheetId="1" state="visible" r:id="rId3"/>
    <sheet name="Charts" sheetId="2" state="visible" r:id="rId4"/>
    <sheet name="Anlei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<sst xmlns="http://schemas.openxmlformats.org/spreadsheetml/2006/main" count="125" uniqueCount="95">
  <si>
    <t xml:space="preserve">📊  Liquiditätsplanung  –  Jahresübersicht</t>
  </si>
  <si>
    <t xml:space="preserve">Geschäftsjahr:</t>
  </si>
  <si>
    <t xml:space="preserve">← Jahreszahl ändern  |  Blaue Zellen = Eingaben  |  Schwarze Zellen = Formeln</t>
  </si>
  <si>
    <t xml:space="preserve">Position</t>
  </si>
  <si>
    <t xml:space="preserve">Kategorie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</si>
  <si>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</si>
  <si>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</si>
  <si>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</si>
  <si>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</si>
  <si>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</si>
  <si>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</si>
  <si>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</si>
  <si>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</si>
  <si>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</si>
  <si>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</si>
  <si>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</si>
  <si>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</si>
  <si>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Jahressumme</t>
  </si>
  <si>
    <t xml:space="preserve">Anfangsbestand (Kasse/Bank)</t>
  </si>
  <si>
    <t xml:space="preserve">▶  EINNAHMEN</t>
  </si>
  <si>
    <t xml:space="preserve">  Umsatzerlöse (netto)</t>
  </si>
  <si>
    <t xml:space="preserve">Betriebseinnahmen</t>
  </si>
  <si>
    <t xml:space="preserve">  Sonstige Einnahmen</t>
  </si>
  <si>
    <t xml:space="preserve">  Darlehensaufnahme</t>
  </si>
  <si>
    <t xml:space="preserve">Finanzierung</t>
  </si>
  <si>
    <t xml:space="preserve">  Eigenkapitaleinlagen</t>
  </si>
  <si>
    <t xml:space="preserve">  Steuererstattungen</t>
  </si>
  <si>
    <t xml:space="preserve">Steuern</t>
  </si>
  <si>
    <t xml:space="preserve">  Fördergelder / Zuschüsse</t>
  </si>
  <si>
    <t xml:space="preserve">Sonstiges</t>
  </si>
  <si>
    <t xml:space="preserve">SUMME EINNAHMEN</t>
  </si>
  <si>
    <t xml:space="preserve">▶  AUSGABEN</t>
  </si>
  <si>
    <t xml:space="preserve">  — Personalkosten —</t>
  </si>
  <si>
    <t xml:space="preserve">  Löhne &amp; Gehälter (brutto)</t>
  </si>
  <si>
    <t xml:space="preserve">Personal</t>
  </si>
  <si>
    <t xml:space="preserve">  Sozialversicherungsbeiträge</t>
  </si>
  <si>
    <t xml:space="preserve">  Sonstige Personalkosten</t>
  </si>
  <si>
    <t xml:space="preserve">  — Betriebskosten —</t>
  </si>
  <si>
    <t xml:space="preserve">  Miete / Pacht</t>
  </si>
  <si>
    <t xml:space="preserve">Betrieb</t>
  </si>
  <si>
    <t xml:space="preserve">  Energie / Strom / Gas</t>
  </si>
  <si>
    <t xml:space="preserve">  Telefon / Internet</t>
  </si>
  <si>
    <t xml:space="preserve">  Büromaterial / Verbrauch</t>
  </si>
  <si>
    <t xml:space="preserve">  Versicherungen</t>
  </si>
  <si>
    <t xml:space="preserve">  Marketing / Werbung</t>
  </si>
  <si>
    <t xml:space="preserve">  Wareneinkauf / Material</t>
  </si>
  <si>
    <t xml:space="preserve">  Sonstige Betriebsausgaben</t>
  </si>
  <si>
    <t xml:space="preserve">  — Finanzkosten —</t>
  </si>
  <si>
    <t xml:space="preserve">  Kredittilgung</t>
  </si>
  <si>
    <t xml:space="preserve">  Zinszahlungen</t>
  </si>
  <si>
    <t xml:space="preserve">  Steuerzahlungen / USt</t>
  </si>
  <si>
    <t xml:space="preserve">  Investitionen / Anlagen</t>
  </si>
  <si>
    <t xml:space="preserve">Investitionen</t>
  </si>
  <si>
    <t xml:space="preserve">  Privatentnahmen</t>
  </si>
  <si>
    <t xml:space="preserve">SUMME AUSGABEN</t>
  </si>
  <si>
    <t xml:space="preserve">▶  LIQUIDITÄTSSALDO</t>
  </si>
  <si>
    <t xml:space="preserve">Nettozufluss / -abfluss</t>
  </si>
  <si>
    <t xml:space="preserve">ENDBESTAND (Kasse/Bank)</t>
  </si>
  <si>
    <t xml:space="preserve">Monat</t>
  </si>
  <si>
    <t xml:space="preserve">Einnahmen</t>
  </si>
  <si>
    <t xml:space="preserve">Ausgaben</t>
  </si>
  <si>
    <t xml:space="preserve">Netto-Saldo</t>
  </si>
  <si>
    <t xml:space="preserve">Endbestand</t>
  </si>
  <si>
    <t xml:space="preserve">→ Diese Tabelle dient als Datenquelle für eigene Diagramme in Excel.</t>
  </si>
  <si>
    <t xml:space="preserve">ANLEITUNG – Liquiditätsplanung Vorlage</t>
  </si>
  <si>
    <t xml:space="preserve">FARBSYSTEM</t>
  </si>
  <si>
    <t xml:space="preserve">🔵 Blau</t>
  </si>
  <si>
    <t xml:space="preserve">Eingabefelder – hier deine Werte eintragen</t>
  </si>
  <si>
    <t xml:space="preserve">⚫ Schwarz</t>
  </si>
  <si>
    <t xml:space="preserve">Formelzellen – werden automatisch berechnet</t>
  </si>
  <si>
    <t xml:space="preserve">🟢 Grün</t>
  </si>
  <si>
    <t xml:space="preserve">Verknüpfte Zellen aus anderen Blättern</t>
  </si>
  <si>
    <t xml:space="preserve">SCHRITTE</t>
  </si>
  <si>
    <t xml:space="preserve">1.</t>
  </si>
  <si>
    <t xml:space="preserve">Geschäftsjahr in Zelle C2 eintragen</t>
  </si>
  <si>
    <t xml:space="preserve">2.</t>
  </si>
  <si>
    <t xml:space="preserve">Anfangsbestand (Kasse/Bank) in Zelle C5 eintragen</t>
  </si>
  <si>
    <t xml:space="preserve">3.</t>
  </si>
  <si>
    <t xml:space="preserve">Alle Einnahmen-Positionen monatsweise ausfüllen (blaue Zellen)</t>
  </si>
  <si>
    <t xml:space="preserve">4.</t>
  </si>
  <si>
    <t xml:space="preserve">Alle Ausgaben-Positionen monatsweise ausfüllen (blaue Zellen)</t>
  </si>
  <si>
    <t xml:space="preserve">5.</t>
  </si>
  <si>
    <t xml:space="preserve">Der Endbestand (Zeile 37) berechnet sich automatisch</t>
  </si>
  <si>
    <t xml:space="preserve">6.</t>
  </si>
  <si>
    <t xml:space="preserve">Rote Endbestände = Liquiditätsengpass – Handlungsbedarf!</t>
  </si>
  <si>
    <t xml:space="preserve">TIPPS</t>
  </si>
  <si>
    <t xml:space="preserve">💡</t>
  </si>
  <si>
    <t xml:space="preserve">Für Ist-Vergleich: Kopiere das Blatt und nenne es "Ist-Werte"</t>
  </si>
  <si>
    <t xml:space="preserve">Sheet "Charts" enthält Datenquelle für eigene Diagramme</t>
  </si>
  <si>
    <t xml:space="preserve">Passe Zeilen-Bezeichnungen an deine Branche an</t>
  </si>
  <si>
    <t xml:space="preserve">Speichere regelmäßig Sicherungskopien</t>
  </si>
  <si>
    <t xml:space="preserve">HAFTUNGSAUSSCHLUSS</t>
  </si>
  <si>
    <t xml:space="preserve">⚠️</t>
  </si>
  <si>
    <t xml:space="preserve">Diese Vorlage dient nur zur Orientierung. Für steuerliche und</t>
  </si>
  <si>
    <t xml:space="preserve">rechtliche Fragen wende dich an einen Steuerberater.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</si>
</sst>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0&quot; €&quot;;[RED]\(#,##0.00&quot; €)&quot;;\-"/>
    <numFmt numFmtId="167" formatCode="#,##0&quot; €&quot;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8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BDD7EE"/>
        <bgColor rgb="FFD6E4F0"/>
      </patternFill>
    </fill>
    <fill>
      <patternFill patternType="solid">
        <fgColor rgb="FFFFF2CC"/>
        <bgColor rgb="FFFCE4D6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C6EFCE"/>
      </patternFill>
    </fill>
    <fill>
      <patternFill patternType="solid">
        <fgColor rgb="FFFCE4D6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8B8B8"/>
      </left>
      <right style="thin">
        <color rgb="FFB8B8B8"/>
      </right>
      <top style="thin">
        <color rgb="FFB8B8B8"/>
      </top>
      <bottom style="thin">
        <color rgb="FFB8B8B8"/>
      </bottom>
      <diagonal/>
    </border>
    <border diagonalUp="false" diagonalDown="false">
      <left style="thin">
        <color rgb="FFB8B8B8"/>
      </left>
      <right style="thin">
        <color rgb="FFB8B8B8"/>
      </right>
      <top style="thin">
        <color rgb="FFB8B8B8"/>
      </top>
      <bottom style="medium">
        <color rgb="FF1F4E79"/>
      </bottom>
      <diagonal/>
    </border>
    <border diagonalUp="false" diagonalDown="false">
      <left style="thin">
        <color rgb="FFB8B8B8"/>
      </left>
      <right/>
      <top style="thin">
        <color rgb="FFB8B8B8"/>
      </top>
      <bottom style="thin">
        <color rgb="FFB8B8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276221"/>
        <sz val="1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8B8B8"/>
      <rgbColor rgb="FF808080"/>
      <rgbColor rgb="FF9999FF"/>
      <rgbColor rgb="FF993366"/>
      <rgbColor rgb="FFFFF2CC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CE4D6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595959"/>
      <rgbColor rgb="FF70AD47"/>
      <rgbColor rgb="FF003366"/>
      <rgbColor rgb="FF339966"/>
      <rgbColor rgb="FF003300"/>
      <rgbColor rgb="FF333300"/>
      <rgbColor rgb="FF993300"/>
      <rgbColor rgb="FF993366"/>
      <rgbColor rgb="FF1F4E79"/>
      <rgbColor rgb="FF2762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true"/>
  </sheetPr>
  <dimension ref="A1:O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6"/>
    <col collapsed="false" customWidth="true" hidden="false" outlineLevel="0" max="14" min="3" style="0" width="13"/>
    <col collapsed="false" customWidth="true" hidden="false" outlineLevel="0" max="15" min="15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1</v>
      </c>
      <c r="B2" s="2"/>
      <c r="C2" s="3" t="n">
        <v>2025</v>
      </c>
      <c r="D2" s="4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6" hidden="false" customHeight="true" outlineLevel="0" collapsed="false"/>
    <row r="4" customFormat="false" ht="27.75" hidden="false" customHeight="true" outlineLevel="0" collapsed="false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customFormat="false" ht="21.75" hidden="false" customHeight="true" outlineLevel="0" collapsed="false">
      <c r="A5" s="7" t="s">
        <v>18</v>
      </c>
      <c r="B5" s="8"/>
      <c r="C5" s="9" t="n">
        <v>10000</v>
      </c>
      <c r="D5" s="10" t="n">
        <f aca="false">IFERROR(C37,0)</f>
        <v>17300</v>
      </c>
      <c r="E5" s="10" t="n">
        <f aca="false">IFERROR(D37,0)</f>
        <v>25300</v>
      </c>
      <c r="F5" s="10" t="n">
        <f aca="false">IFERROR(E37,0)</f>
        <v>34200</v>
      </c>
      <c r="G5" s="10" t="n">
        <f aca="false">IFERROR(F37,0)</f>
        <v>42800</v>
      </c>
      <c r="H5" s="10" t="n">
        <f aca="false">IFERROR(G37,0)</f>
        <v>52600</v>
      </c>
      <c r="I5" s="10" t="n">
        <f aca="false">IFERROR(H37,0)</f>
        <v>63900</v>
      </c>
      <c r="J5" s="10" t="n">
        <f aca="false">IFERROR(I37,0)</f>
        <v>73900</v>
      </c>
      <c r="K5" s="10" t="n">
        <f aca="false">IFERROR(J37,0)</f>
        <v>83500</v>
      </c>
      <c r="L5" s="10" t="n">
        <f aca="false">IFERROR(K37,0)</f>
        <v>93800</v>
      </c>
      <c r="M5" s="10" t="n">
        <f aca="false">IFERROR(L37,0)</f>
        <v>104600</v>
      </c>
      <c r="N5" s="10" t="n">
        <f aca="false">IFERROR(M37,0)</f>
        <v>116900</v>
      </c>
      <c r="O5" s="10" t="n">
        <f aca="false">C5</f>
        <v>10000</v>
      </c>
    </row>
    <row r="6" customFormat="false" ht="21.75" hidden="false" customHeight="true" outlineLevel="0" collapsed="false">
      <c r="A6" s="11" t="s">
        <v>19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customFormat="false" ht="19.5" hidden="false" customHeight="true" outlineLevel="0" collapsed="false">
      <c r="A7" s="13" t="s">
        <v>20</v>
      </c>
      <c r="B7" s="14" t="s">
        <v>21</v>
      </c>
      <c r="C7" s="15" t="n">
        <v>8500</v>
      </c>
      <c r="D7" s="15" t="n">
        <v>9200</v>
      </c>
      <c r="E7" s="15" t="n">
        <v>10100</v>
      </c>
      <c r="F7" s="15" t="n">
        <v>9800</v>
      </c>
      <c r="G7" s="15" t="n">
        <v>11000</v>
      </c>
      <c r="H7" s="15" t="n">
        <v>12500</v>
      </c>
      <c r="I7" s="15" t="n">
        <v>11200</v>
      </c>
      <c r="J7" s="15" t="n">
        <v>10800</v>
      </c>
      <c r="K7" s="15" t="n">
        <v>11500</v>
      </c>
      <c r="L7" s="15" t="n">
        <v>12000</v>
      </c>
      <c r="M7" s="15" t="n">
        <v>13500</v>
      </c>
      <c r="N7" s="15" t="n">
        <v>15000</v>
      </c>
      <c r="O7" s="16" t="n">
        <f aca="false">SUM(C7:N7)</f>
        <v>135100</v>
      </c>
    </row>
    <row r="8" customFormat="false" ht="19.5" hidden="false" customHeight="true" outlineLevel="0" collapsed="false">
      <c r="A8" s="13" t="s">
        <v>22</v>
      </c>
      <c r="B8" s="14" t="s">
        <v>21</v>
      </c>
      <c r="C8" s="15" t="n">
        <v>0</v>
      </c>
      <c r="D8" s="15" t="n">
        <v>0</v>
      </c>
      <c r="E8" s="15" t="n">
        <v>0</v>
      </c>
      <c r="F8" s="15" t="n">
        <v>0</v>
      </c>
      <c r="G8" s="15" t="n">
        <v>0</v>
      </c>
      <c r="H8" s="15" t="n">
        <v>0</v>
      </c>
      <c r="I8" s="15" t="n">
        <v>0</v>
      </c>
      <c r="J8" s="15" t="n">
        <v>0</v>
      </c>
      <c r="K8" s="15" t="n">
        <v>0</v>
      </c>
      <c r="L8" s="15" t="n">
        <v>0</v>
      </c>
      <c r="M8" s="15" t="n">
        <v>0</v>
      </c>
      <c r="N8" s="15" t="n">
        <v>0</v>
      </c>
      <c r="O8" s="16" t="n">
        <f aca="false">SUM(C8:N8)</f>
        <v>0</v>
      </c>
    </row>
    <row r="9" customFormat="false" ht="19.5" hidden="false" customHeight="true" outlineLevel="0" collapsed="false">
      <c r="A9" s="13" t="s">
        <v>23</v>
      </c>
      <c r="B9" s="14" t="s">
        <v>24</v>
      </c>
      <c r="C9" s="15" t="n">
        <v>0</v>
      </c>
      <c r="D9" s="15" t="n">
        <v>0</v>
      </c>
      <c r="E9" s="15" t="n">
        <v>0</v>
      </c>
      <c r="F9" s="15" t="n">
        <v>0</v>
      </c>
      <c r="G9" s="15" t="n">
        <v>0</v>
      </c>
      <c r="H9" s="15" t="n">
        <v>0</v>
      </c>
      <c r="I9" s="15" t="n">
        <v>0</v>
      </c>
      <c r="J9" s="15" t="n">
        <v>0</v>
      </c>
      <c r="K9" s="15" t="n">
        <v>0</v>
      </c>
      <c r="L9" s="15" t="n">
        <v>0</v>
      </c>
      <c r="M9" s="15" t="n">
        <v>0</v>
      </c>
      <c r="N9" s="15" t="n">
        <v>0</v>
      </c>
      <c r="O9" s="16" t="n">
        <f aca="false">SUM(C9:N9)</f>
        <v>0</v>
      </c>
    </row>
    <row r="10" customFormat="false" ht="19.5" hidden="false" customHeight="true" outlineLevel="0" collapsed="false">
      <c r="A10" s="13" t="s">
        <v>25</v>
      </c>
      <c r="B10" s="14" t="s">
        <v>24</v>
      </c>
      <c r="C10" s="15" t="n">
        <v>0</v>
      </c>
      <c r="D10" s="15" t="n">
        <v>0</v>
      </c>
      <c r="E10" s="15" t="n">
        <v>0</v>
      </c>
      <c r="F10" s="15" t="n">
        <v>0</v>
      </c>
      <c r="G10" s="15" t="n">
        <v>0</v>
      </c>
      <c r="H10" s="15" t="n">
        <v>0</v>
      </c>
      <c r="I10" s="15" t="n">
        <v>0</v>
      </c>
      <c r="J10" s="15" t="n">
        <v>0</v>
      </c>
      <c r="K10" s="15" t="n">
        <v>0</v>
      </c>
      <c r="L10" s="15" t="n">
        <v>0</v>
      </c>
      <c r="M10" s="15" t="n">
        <v>0</v>
      </c>
      <c r="N10" s="15" t="n">
        <v>0</v>
      </c>
      <c r="O10" s="16" t="n">
        <f aca="false">SUM(C10:N10)</f>
        <v>0</v>
      </c>
    </row>
    <row r="11" customFormat="false" ht="19.5" hidden="false" customHeight="true" outlineLevel="0" collapsed="false">
      <c r="A11" s="13" t="s">
        <v>26</v>
      </c>
      <c r="B11" s="14" t="s">
        <v>27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6" t="n">
        <f aca="false">SUM(C11:N11)</f>
        <v>0</v>
      </c>
    </row>
    <row r="12" customFormat="false" ht="19.5" hidden="false" customHeight="true" outlineLevel="0" collapsed="false">
      <c r="A12" s="13" t="s">
        <v>28</v>
      </c>
      <c r="B12" s="14" t="s">
        <v>29</v>
      </c>
      <c r="C12" s="15" t="n">
        <v>0</v>
      </c>
      <c r="D12" s="15" t="n">
        <v>0</v>
      </c>
      <c r="E12" s="15" t="n">
        <v>0</v>
      </c>
      <c r="F12" s="15" t="n">
        <v>0</v>
      </c>
      <c r="G12" s="15" t="n">
        <v>0</v>
      </c>
      <c r="H12" s="15" t="n">
        <v>0</v>
      </c>
      <c r="I12" s="15" t="n">
        <v>0</v>
      </c>
      <c r="J12" s="15" t="n">
        <v>0</v>
      </c>
      <c r="K12" s="15" t="n">
        <v>0</v>
      </c>
      <c r="L12" s="15" t="n">
        <v>0</v>
      </c>
      <c r="M12" s="15" t="n">
        <v>0</v>
      </c>
      <c r="N12" s="15" t="n">
        <v>0</v>
      </c>
      <c r="O12" s="16" t="n">
        <f aca="false">SUM(C12:N12)</f>
        <v>0</v>
      </c>
    </row>
    <row r="13" customFormat="false" ht="21.75" hidden="false" customHeight="true" outlineLevel="0" collapsed="false">
      <c r="A13" s="7" t="s">
        <v>30</v>
      </c>
      <c r="B13" s="8"/>
      <c r="C13" s="10" t="n">
        <f aca="false">C7+C8+C9+C10+C11+C12</f>
        <v>8500</v>
      </c>
      <c r="D13" s="10" t="n">
        <f aca="false">D7+D8+D9+D10+D11+D12</f>
        <v>9200</v>
      </c>
      <c r="E13" s="10" t="n">
        <f aca="false">E7+E8+E9+E10+E11+E12</f>
        <v>10100</v>
      </c>
      <c r="F13" s="10" t="n">
        <f aca="false">F7+F8+F9+F10+F11+F12</f>
        <v>9800</v>
      </c>
      <c r="G13" s="10" t="n">
        <f aca="false">G7+G8+G9+G10+G11+G12</f>
        <v>11000</v>
      </c>
      <c r="H13" s="10" t="n">
        <f aca="false">H7+H8+H9+H10+H11+H12</f>
        <v>12500</v>
      </c>
      <c r="I13" s="10" t="n">
        <f aca="false">I7+I8+I9+I10+I11+I12</f>
        <v>11200</v>
      </c>
      <c r="J13" s="10" t="n">
        <f aca="false">J7+J8+J9+J10+J11+J12</f>
        <v>10800</v>
      </c>
      <c r="K13" s="10" t="n">
        <f aca="false">K7+K8+K9+K10+K11+K12</f>
        <v>11500</v>
      </c>
      <c r="L13" s="10" t="n">
        <f aca="false">L7+L8+L9+L10+L11+L12</f>
        <v>12000</v>
      </c>
      <c r="M13" s="10" t="n">
        <f aca="false">M7+M8+M9+M10+M11+M12</f>
        <v>13500</v>
      </c>
      <c r="N13" s="10" t="n">
        <f aca="false">N7+N8+N9+N10+N11+N12</f>
        <v>15000</v>
      </c>
      <c r="O13" s="10" t="n">
        <f aca="false">SUM(C13:N13)</f>
        <v>135100</v>
      </c>
    </row>
    <row r="14" customFormat="false" ht="21.75" hidden="false" customHeight="true" outlineLevel="0" collapsed="false">
      <c r="A14" s="11" t="s">
        <v>31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customFormat="false" ht="15" hidden="false" customHeight="false" outlineLevel="0" collapsed="false">
      <c r="A15" s="17" t="s">
        <v>32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customFormat="false" ht="19.5" hidden="false" customHeight="true" outlineLevel="0" collapsed="false">
      <c r="A16" s="13" t="s">
        <v>33</v>
      </c>
      <c r="B16" s="14" t="s">
        <v>34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v>0</v>
      </c>
      <c r="I16" s="15" t="n">
        <v>0</v>
      </c>
      <c r="J16" s="15" t="n">
        <v>0</v>
      </c>
      <c r="K16" s="15" t="n">
        <v>0</v>
      </c>
      <c r="L16" s="15" t="n">
        <v>0</v>
      </c>
      <c r="M16" s="15" t="n">
        <v>0</v>
      </c>
      <c r="N16" s="15" t="n">
        <v>0</v>
      </c>
      <c r="O16" s="16" t="n">
        <f aca="false">SUM(C16:N16)</f>
        <v>0</v>
      </c>
    </row>
    <row r="17" customFormat="false" ht="19.5" hidden="false" customHeight="true" outlineLevel="0" collapsed="false">
      <c r="A17" s="13" t="s">
        <v>35</v>
      </c>
      <c r="B17" s="14" t="s">
        <v>34</v>
      </c>
      <c r="C17" s="15" t="n">
        <v>0</v>
      </c>
      <c r="D17" s="15" t="n">
        <v>0</v>
      </c>
      <c r="E17" s="15" t="n">
        <v>0</v>
      </c>
      <c r="F17" s="15" t="n">
        <v>0</v>
      </c>
      <c r="G17" s="15" t="n">
        <v>0</v>
      </c>
      <c r="H17" s="15" t="n">
        <v>0</v>
      </c>
      <c r="I17" s="15" t="n">
        <v>0</v>
      </c>
      <c r="J17" s="15" t="n">
        <v>0</v>
      </c>
      <c r="K17" s="15" t="n">
        <v>0</v>
      </c>
      <c r="L17" s="15" t="n">
        <v>0</v>
      </c>
      <c r="M17" s="15" t="n">
        <v>0</v>
      </c>
      <c r="N17" s="15" t="n">
        <v>0</v>
      </c>
      <c r="O17" s="16" t="n">
        <f aca="false">SUM(C17:N17)</f>
        <v>0</v>
      </c>
    </row>
    <row r="18" customFormat="false" ht="19.5" hidden="false" customHeight="true" outlineLevel="0" collapsed="false">
      <c r="A18" s="13" t="s">
        <v>36</v>
      </c>
      <c r="B18" s="14" t="s">
        <v>34</v>
      </c>
      <c r="C18" s="15" t="n">
        <v>0</v>
      </c>
      <c r="D18" s="15" t="n">
        <v>0</v>
      </c>
      <c r="E18" s="15" t="n">
        <v>0</v>
      </c>
      <c r="F18" s="15" t="n">
        <v>0</v>
      </c>
      <c r="G18" s="15" t="n">
        <v>0</v>
      </c>
      <c r="H18" s="15" t="n">
        <v>0</v>
      </c>
      <c r="I18" s="15" t="n">
        <v>0</v>
      </c>
      <c r="J18" s="15" t="n">
        <v>0</v>
      </c>
      <c r="K18" s="15" t="n">
        <v>0</v>
      </c>
      <c r="L18" s="15" t="n">
        <v>0</v>
      </c>
      <c r="M18" s="15" t="n">
        <v>0</v>
      </c>
      <c r="N18" s="15" t="n">
        <v>0</v>
      </c>
      <c r="O18" s="16" t="n">
        <f aca="false">SUM(C18:N18)</f>
        <v>0</v>
      </c>
    </row>
    <row r="19" customFormat="false" ht="15" hidden="false" customHeight="false" outlineLevel="0" collapsed="false">
      <c r="A19" s="17" t="s">
        <v>37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customFormat="false" ht="19.5" hidden="false" customHeight="true" outlineLevel="0" collapsed="false">
      <c r="A20" s="13" t="s">
        <v>38</v>
      </c>
      <c r="B20" s="14" t="s">
        <v>39</v>
      </c>
      <c r="C20" s="15" t="n">
        <v>1200</v>
      </c>
      <c r="D20" s="15" t="n">
        <v>1200</v>
      </c>
      <c r="E20" s="15" t="n">
        <v>1200</v>
      </c>
      <c r="F20" s="15" t="n">
        <v>1200</v>
      </c>
      <c r="G20" s="15" t="n">
        <v>1200</v>
      </c>
      <c r="H20" s="15" t="n">
        <v>1200</v>
      </c>
      <c r="I20" s="15" t="n">
        <v>1200</v>
      </c>
      <c r="J20" s="15" t="n">
        <v>1200</v>
      </c>
      <c r="K20" s="15" t="n">
        <v>1200</v>
      </c>
      <c r="L20" s="15" t="n">
        <v>1200</v>
      </c>
      <c r="M20" s="15" t="n">
        <v>1200</v>
      </c>
      <c r="N20" s="15" t="n">
        <v>1200</v>
      </c>
      <c r="O20" s="16" t="n">
        <f aca="false">SUM(C20:N20)</f>
        <v>14400</v>
      </c>
    </row>
    <row r="21" customFormat="false" ht="19.5" hidden="false" customHeight="true" outlineLevel="0" collapsed="false">
      <c r="A21" s="13" t="s">
        <v>40</v>
      </c>
      <c r="B21" s="14" t="s">
        <v>39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5" t="n">
        <v>0</v>
      </c>
      <c r="O21" s="16" t="n">
        <f aca="false">SUM(C21:N21)</f>
        <v>0</v>
      </c>
    </row>
    <row r="22" customFormat="false" ht="19.5" hidden="false" customHeight="true" outlineLevel="0" collapsed="false">
      <c r="A22" s="13" t="s">
        <v>41</v>
      </c>
      <c r="B22" s="14" t="s">
        <v>39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5" t="n">
        <v>0</v>
      </c>
      <c r="O22" s="16" t="n">
        <f aca="false">SUM(C22:N22)</f>
        <v>0</v>
      </c>
    </row>
    <row r="23" customFormat="false" ht="19.5" hidden="false" customHeight="true" outlineLevel="0" collapsed="false">
      <c r="A23" s="13" t="s">
        <v>42</v>
      </c>
      <c r="B23" s="14" t="s">
        <v>39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6" t="n">
        <f aca="false">SUM(C23:N23)</f>
        <v>0</v>
      </c>
    </row>
    <row r="24" customFormat="false" ht="19.5" hidden="false" customHeight="true" outlineLevel="0" collapsed="false">
      <c r="A24" s="13" t="s">
        <v>43</v>
      </c>
      <c r="B24" s="14" t="s">
        <v>39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5" t="n">
        <v>0</v>
      </c>
      <c r="O24" s="16" t="n">
        <f aca="false">SUM(C24:N24)</f>
        <v>0</v>
      </c>
    </row>
    <row r="25" customFormat="false" ht="19.5" hidden="false" customHeight="true" outlineLevel="0" collapsed="false">
      <c r="A25" s="13" t="s">
        <v>44</v>
      </c>
      <c r="B25" s="14" t="s">
        <v>39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0</v>
      </c>
      <c r="J25" s="15" t="n">
        <v>0</v>
      </c>
      <c r="K25" s="15" t="n">
        <v>0</v>
      </c>
      <c r="L25" s="15" t="n">
        <v>0</v>
      </c>
      <c r="M25" s="15" t="n">
        <v>0</v>
      </c>
      <c r="N25" s="15" t="n">
        <v>0</v>
      </c>
      <c r="O25" s="16" t="n">
        <f aca="false">SUM(C25:N25)</f>
        <v>0</v>
      </c>
    </row>
    <row r="26" customFormat="false" ht="19.5" hidden="false" customHeight="true" outlineLevel="0" collapsed="false">
      <c r="A26" s="13" t="s">
        <v>45</v>
      </c>
      <c r="B26" s="14" t="s">
        <v>39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0</v>
      </c>
      <c r="J26" s="15" t="n">
        <v>0</v>
      </c>
      <c r="K26" s="15" t="n">
        <v>0</v>
      </c>
      <c r="L26" s="15" t="n">
        <v>0</v>
      </c>
      <c r="M26" s="15" t="n">
        <v>0</v>
      </c>
      <c r="N26" s="15" t="n">
        <v>0</v>
      </c>
      <c r="O26" s="16" t="n">
        <f aca="false">SUM(C26:N26)</f>
        <v>0</v>
      </c>
    </row>
    <row r="27" customFormat="false" ht="19.5" hidden="false" customHeight="true" outlineLevel="0" collapsed="false">
      <c r="A27" s="13" t="s">
        <v>46</v>
      </c>
      <c r="B27" s="14" t="s">
        <v>39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0</v>
      </c>
      <c r="J27" s="15" t="n">
        <v>0</v>
      </c>
      <c r="K27" s="15" t="n">
        <v>0</v>
      </c>
      <c r="L27" s="15" t="n">
        <v>0</v>
      </c>
      <c r="M27" s="15" t="n">
        <v>0</v>
      </c>
      <c r="N27" s="15" t="n">
        <v>0</v>
      </c>
      <c r="O27" s="16" t="n">
        <f aca="false">SUM(C27:N27)</f>
        <v>0</v>
      </c>
    </row>
    <row r="28" customFormat="false" ht="15" hidden="false" customHeight="false" outlineLevel="0" collapsed="false">
      <c r="A28" s="17" t="s">
        <v>47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customFormat="false" ht="19.5" hidden="false" customHeight="true" outlineLevel="0" collapsed="false">
      <c r="A29" s="13" t="s">
        <v>48</v>
      </c>
      <c r="B29" s="14" t="s">
        <v>24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0</v>
      </c>
      <c r="J29" s="15" t="n">
        <v>0</v>
      </c>
      <c r="K29" s="15" t="n">
        <v>0</v>
      </c>
      <c r="L29" s="15" t="n">
        <v>0</v>
      </c>
      <c r="M29" s="15" t="n">
        <v>0</v>
      </c>
      <c r="N29" s="15" t="n">
        <v>0</v>
      </c>
      <c r="O29" s="16" t="n">
        <f aca="false">SUM(C29:N29)</f>
        <v>0</v>
      </c>
    </row>
    <row r="30" customFormat="false" ht="19.5" hidden="false" customHeight="true" outlineLevel="0" collapsed="false">
      <c r="A30" s="13" t="s">
        <v>49</v>
      </c>
      <c r="B30" s="14" t="s">
        <v>24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0</v>
      </c>
      <c r="J30" s="15" t="n">
        <v>0</v>
      </c>
      <c r="K30" s="15" t="n">
        <v>0</v>
      </c>
      <c r="L30" s="15" t="n">
        <v>0</v>
      </c>
      <c r="M30" s="15" t="n">
        <v>0</v>
      </c>
      <c r="N30" s="15" t="n">
        <v>0</v>
      </c>
      <c r="O30" s="16" t="n">
        <f aca="false">SUM(C30:N30)</f>
        <v>0</v>
      </c>
    </row>
    <row r="31" customFormat="false" ht="19.5" hidden="false" customHeight="true" outlineLevel="0" collapsed="false">
      <c r="A31" s="13" t="s">
        <v>50</v>
      </c>
      <c r="B31" s="14" t="s">
        <v>27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0</v>
      </c>
      <c r="J31" s="15" t="n">
        <v>0</v>
      </c>
      <c r="K31" s="15" t="n">
        <v>0</v>
      </c>
      <c r="L31" s="15" t="n">
        <v>0</v>
      </c>
      <c r="M31" s="15" t="n">
        <v>0</v>
      </c>
      <c r="N31" s="15" t="n">
        <v>0</v>
      </c>
      <c r="O31" s="16" t="n">
        <f aca="false">SUM(C31:N31)</f>
        <v>0</v>
      </c>
    </row>
    <row r="32" customFormat="false" ht="19.5" hidden="false" customHeight="true" outlineLevel="0" collapsed="false">
      <c r="A32" s="13" t="s">
        <v>51</v>
      </c>
      <c r="B32" s="14" t="s">
        <v>52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0</v>
      </c>
      <c r="J32" s="15" t="n">
        <v>0</v>
      </c>
      <c r="K32" s="15" t="n">
        <v>0</v>
      </c>
      <c r="L32" s="15" t="n">
        <v>0</v>
      </c>
      <c r="M32" s="15" t="n">
        <v>0</v>
      </c>
      <c r="N32" s="15" t="n">
        <v>0</v>
      </c>
      <c r="O32" s="16" t="n">
        <f aca="false">SUM(C32:N32)</f>
        <v>0</v>
      </c>
    </row>
    <row r="33" customFormat="false" ht="19.5" hidden="false" customHeight="true" outlineLevel="0" collapsed="false">
      <c r="A33" s="13" t="s">
        <v>53</v>
      </c>
      <c r="B33" s="14" t="s">
        <v>29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0</v>
      </c>
      <c r="J33" s="15" t="n">
        <v>0</v>
      </c>
      <c r="K33" s="15" t="n">
        <v>0</v>
      </c>
      <c r="L33" s="15" t="n">
        <v>0</v>
      </c>
      <c r="M33" s="15" t="n">
        <v>0</v>
      </c>
      <c r="N33" s="15" t="n">
        <v>0</v>
      </c>
      <c r="O33" s="16" t="n">
        <f aca="false">SUM(C33:N33)</f>
        <v>0</v>
      </c>
    </row>
    <row r="34" customFormat="false" ht="21.75" hidden="false" customHeight="true" outlineLevel="0" collapsed="false">
      <c r="A34" s="19" t="s">
        <v>54</v>
      </c>
      <c r="B34" s="20"/>
      <c r="C34" s="21" t="n">
        <f aca="false">C16+C17+C18+C20+C21+C22+C23+C24+C25+C26+C27+C29+C30+C31+C32+C33</f>
        <v>1200</v>
      </c>
      <c r="D34" s="21" t="n">
        <f aca="false">D16+D17+D18+D20+D21+D22+D23+D24+D25+D26+D27+D29+D30+D31+D32+D33</f>
        <v>1200</v>
      </c>
      <c r="E34" s="21" t="n">
        <f aca="false">E16+E17+E18+E20+E21+E22+E23+E24+E25+E26+E27+E29+E30+E31+E32+E33</f>
        <v>1200</v>
      </c>
      <c r="F34" s="21" t="n">
        <f aca="false">F16+F17+F18+F20+F21+F22+F23+F24+F25+F26+F27+F29+F30+F31+F32+F33</f>
        <v>1200</v>
      </c>
      <c r="G34" s="21" t="n">
        <f aca="false">G16+G17+G18+G20+G21+G22+G23+G24+G25+G26+G27+G29+G30+G31+G32+G33</f>
        <v>1200</v>
      </c>
      <c r="H34" s="21" t="n">
        <f aca="false">H16+H17+H18+H20+H21+H22+H23+H24+H25+H26+H27+H29+H30+H31+H32+H33</f>
        <v>1200</v>
      </c>
      <c r="I34" s="21" t="n">
        <f aca="false">I16+I17+I18+I20+I21+I22+I23+I24+I25+I26+I27+I29+I30+I31+I32+I33</f>
        <v>1200</v>
      </c>
      <c r="J34" s="21" t="n">
        <f aca="false">J16+J17+J18+J20+J21+J22+J23+J24+J25+J26+J27+J29+J30+J31+J32+J33</f>
        <v>1200</v>
      </c>
      <c r="K34" s="21" t="n">
        <f aca="false">K16+K17+K18+K20+K21+K22+K23+K24+K25+K26+K27+K29+K30+K31+K32+K33</f>
        <v>1200</v>
      </c>
      <c r="L34" s="21" t="n">
        <f aca="false">L16+L17+L18+L20+L21+L22+L23+L24+L25+L26+L27+L29+L30+L31+L32+L33</f>
        <v>1200</v>
      </c>
      <c r="M34" s="21" t="n">
        <f aca="false">M16+M17+M18+M20+M21+M22+M23+M24+M25+M26+M27+M29+M30+M31+M32+M33</f>
        <v>1200</v>
      </c>
      <c r="N34" s="21" t="n">
        <f aca="false">N16+N17+N18+N20+N21+N22+N23+N24+N25+N26+N27+N29+N30+N31+N32+N33</f>
        <v>1200</v>
      </c>
      <c r="O34" s="21" t="n">
        <f aca="false">SUM(C34:N34)</f>
        <v>14400</v>
      </c>
    </row>
    <row r="35" customFormat="false" ht="21.75" hidden="false" customHeight="true" outlineLevel="0" collapsed="false">
      <c r="A35" s="11" t="s">
        <v>55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customFormat="false" ht="21.75" hidden="false" customHeight="true" outlineLevel="0" collapsed="false">
      <c r="A36" s="22" t="s">
        <v>56</v>
      </c>
      <c r="B36" s="23"/>
      <c r="C36" s="24" t="n">
        <f aca="false">C13-C34</f>
        <v>7300</v>
      </c>
      <c r="D36" s="24" t="n">
        <f aca="false">D13-D34</f>
        <v>8000</v>
      </c>
      <c r="E36" s="24" t="n">
        <f aca="false">E13-E34</f>
        <v>8900</v>
      </c>
      <c r="F36" s="24" t="n">
        <f aca="false">F13-F34</f>
        <v>8600</v>
      </c>
      <c r="G36" s="24" t="n">
        <f aca="false">G13-G34</f>
        <v>9800</v>
      </c>
      <c r="H36" s="24" t="n">
        <f aca="false">H13-H34</f>
        <v>11300</v>
      </c>
      <c r="I36" s="24" t="n">
        <f aca="false">I13-I34</f>
        <v>10000</v>
      </c>
      <c r="J36" s="24" t="n">
        <f aca="false">J13-J34</f>
        <v>9600</v>
      </c>
      <c r="K36" s="24" t="n">
        <f aca="false">K13-K34</f>
        <v>10300</v>
      </c>
      <c r="L36" s="24" t="n">
        <f aca="false">L13-L34</f>
        <v>10800</v>
      </c>
      <c r="M36" s="24" t="n">
        <f aca="false">M13-M34</f>
        <v>12300</v>
      </c>
      <c r="N36" s="24" t="n">
        <f aca="false">N13-N34</f>
        <v>13800</v>
      </c>
      <c r="O36" s="24" t="n">
        <f aca="false">SUM(C36:N36)</f>
        <v>120700</v>
      </c>
    </row>
    <row r="37" customFormat="false" ht="25.5" hidden="false" customHeight="true" outlineLevel="0" collapsed="false">
      <c r="A37" s="25" t="s">
        <v>57</v>
      </c>
      <c r="B37" s="26"/>
      <c r="C37" s="27" t="n">
        <f aca="false">C5+C36</f>
        <v>17300</v>
      </c>
      <c r="D37" s="27" t="n">
        <f aca="false">D5+D36</f>
        <v>25300</v>
      </c>
      <c r="E37" s="27" t="n">
        <f aca="false">E5+E36</f>
        <v>34200</v>
      </c>
      <c r="F37" s="27" t="n">
        <f aca="false">F5+F36</f>
        <v>42800</v>
      </c>
      <c r="G37" s="27" t="n">
        <f aca="false">G5+G36</f>
        <v>52600</v>
      </c>
      <c r="H37" s="27" t="n">
        <f aca="false">H5+H36</f>
        <v>63900</v>
      </c>
      <c r="I37" s="27" t="n">
        <f aca="false">I5+I36</f>
        <v>73900</v>
      </c>
      <c r="J37" s="27" t="n">
        <f aca="false">J5+J36</f>
        <v>83500</v>
      </c>
      <c r="K37" s="27" t="n">
        <f aca="false">K5+K36</f>
        <v>93800</v>
      </c>
      <c r="L37" s="27" t="n">
        <f aca="false">L5+L36</f>
        <v>104600</v>
      </c>
      <c r="M37" s="27" t="n">
        <f aca="false">M5+M36</f>
        <v>116900</v>
      </c>
      <c r="N37" s="27" t="n">
        <f aca="false">N5+N36</f>
        <v>130700</v>
      </c>
      <c r="O37" s="27" t="n">
        <f aca="false">SUM(C37:N37)</f>
        <v>839500</v>
      </c>
    </row>
  </sheetData>
  <mergeCells count="6">
    <mergeCell ref="A1:O1"/>
    <mergeCell ref="A2:B2"/>
    <mergeCell ref="D2:O2"/>
    <mergeCell ref="A6:B6"/>
    <mergeCell ref="A14:B14"/>
    <mergeCell ref="A35:B35"/>
  </mergeCells>
  <conditionalFormatting sqref="C37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conditionalFormatting sqref="D37">
    <cfRule type="cellIs" priority="4" operator="lessThan" aboveAverage="0" equalAverage="0" bottom="0" percent="0" rank="0" text="" dxfId="0">
      <formula>0</formula>
    </cfRule>
    <cfRule type="cellIs" priority="5" operator="greaterThan" aboveAverage="0" equalAverage="0" bottom="0" percent="0" rank="0" text="" dxfId="1">
      <formula>0</formula>
    </cfRule>
  </conditionalFormatting>
  <conditionalFormatting sqref="E37">
    <cfRule type="cellIs" priority="6" operator="lessThan" aboveAverage="0" equalAverage="0" bottom="0" percent="0" rank="0" text="" dxfId="0">
      <formula>0</formula>
    </cfRule>
    <cfRule type="cellIs" priority="7" operator="greaterThan" aboveAverage="0" equalAverage="0" bottom="0" percent="0" rank="0" text="" dxfId="1">
      <formula>0</formula>
    </cfRule>
  </conditionalFormatting>
  <conditionalFormatting sqref="F37">
    <cfRule type="cellIs" priority="8" operator="lessThan" aboveAverage="0" equalAverage="0" bottom="0" percent="0" rank="0" text="" dxfId="0">
      <formula>0</formula>
    </cfRule>
    <cfRule type="cellIs" priority="9" operator="greaterThan" aboveAverage="0" equalAverage="0" bottom="0" percent="0" rank="0" text="" dxfId="1">
      <formula>0</formula>
    </cfRule>
  </conditionalFormatting>
  <conditionalFormatting sqref="G37">
    <cfRule type="cellIs" priority="10" operator="lessThan" aboveAverage="0" equalAverage="0" bottom="0" percent="0" rank="0" text="" dxfId="0">
      <formula>0</formula>
    </cfRule>
    <cfRule type="cellIs" priority="11" operator="greaterThan" aboveAverage="0" equalAverage="0" bottom="0" percent="0" rank="0" text="" dxfId="1">
      <formula>0</formula>
    </cfRule>
  </conditionalFormatting>
  <conditionalFormatting sqref="H37">
    <cfRule type="cellIs" priority="12" operator="lessThan" aboveAverage="0" equalAverage="0" bottom="0" percent="0" rank="0" text="" dxfId="0">
      <formula>0</formula>
    </cfRule>
    <cfRule type="cellIs" priority="13" operator="greaterThan" aboveAverage="0" equalAverage="0" bottom="0" percent="0" rank="0" text="" dxfId="1">
      <formula>0</formula>
    </cfRule>
  </conditionalFormatting>
  <conditionalFormatting sqref="I37">
    <cfRule type="cellIs" priority="14" operator="lessThan" aboveAverage="0" equalAverage="0" bottom="0" percent="0" rank="0" text="" dxfId="0">
      <formula>0</formula>
    </cfRule>
    <cfRule type="cellIs" priority="15" operator="greaterThan" aboveAverage="0" equalAverage="0" bottom="0" percent="0" rank="0" text="" dxfId="1">
      <formula>0</formula>
    </cfRule>
  </conditionalFormatting>
  <conditionalFormatting sqref="J37">
    <cfRule type="cellIs" priority="16" operator="lessThan" aboveAverage="0" equalAverage="0" bottom="0" percent="0" rank="0" text="" dxfId="0">
      <formula>0</formula>
    </cfRule>
    <cfRule type="cellIs" priority="17" operator="greaterThan" aboveAverage="0" equalAverage="0" bottom="0" percent="0" rank="0" text="" dxfId="1">
      <formula>0</formula>
    </cfRule>
  </conditionalFormatting>
  <conditionalFormatting sqref="K37">
    <cfRule type="cellIs" priority="18" operator="lessThan" aboveAverage="0" equalAverage="0" bottom="0" percent="0" rank="0" text="" dxfId="0">
      <formula>0</formula>
    </cfRule>
    <cfRule type="cellIs" priority="19" operator="greaterThan" aboveAverage="0" equalAverage="0" bottom="0" percent="0" rank="0" text="" dxfId="1">
      <formula>0</formula>
    </cfRule>
  </conditionalFormatting>
  <conditionalFormatting sqref="L37">
    <cfRule type="cellIs" priority="20" operator="lessThan" aboveAverage="0" equalAverage="0" bottom="0" percent="0" rank="0" text="" dxfId="0">
      <formula>0</formula>
    </cfRule>
    <cfRule type="cellIs" priority="21" operator="greaterThan" aboveAverage="0" equalAverage="0" bottom="0" percent="0" rank="0" text="" dxfId="1">
      <formula>0</formula>
    </cfRule>
  </conditionalFormatting>
  <conditionalFormatting sqref="M37">
    <cfRule type="cellIs" priority="22" operator="lessThan" aboveAverage="0" equalAverage="0" bottom="0" percent="0" rank="0" text="" dxfId="0">
      <formula>0</formula>
    </cfRule>
    <cfRule type="cellIs" priority="23" operator="greaterThan" aboveAverage="0" equalAverage="0" bottom="0" percent="0" rank="0" text="" dxfId="1">
      <formula>0</formula>
    </cfRule>
  </conditionalFormatting>
  <conditionalFormatting sqref="N37">
    <cfRule type="cellIs" priority="24" operator="lessThan" aboveAverage="0" equalAverage="0" bottom="0" percent="0" rank="0" text="" dxfId="0">
      <formula>0</formula>
    </cfRule>
    <cfRule type="cellIs" priority="25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4"/>
  </cols>
  <sheetData>
    <row r="1" customFormat="false" ht="15" hidden="false" customHeight="false" outlineLevel="0" collapsed="false">
      <c r="A1" s="28" t="s">
        <v>58</v>
      </c>
      <c r="B1" s="28" t="s">
        <v>59</v>
      </c>
      <c r="C1" s="28" t="s">
        <v>60</v>
      </c>
      <c r="D1" s="28" t="s">
        <v>61</v>
      </c>
      <c r="E1" s="28" t="s">
        <v>62</v>
      </c>
    </row>
    <row r="2" customFormat="false" ht="15" hidden="false" customHeight="false" outlineLevel="0" collapsed="false">
      <c r="A2" s="29" t="s">
        <v>5</v>
      </c>
      <c r="B2" s="30" t="n">
        <f aca="false">Liquiditätsplanung!C13</f>
        <v>8500</v>
      </c>
      <c r="C2" s="30" t="n">
        <f aca="false">Liquiditätsplanung!C34</f>
        <v>1200</v>
      </c>
      <c r="D2" s="30" t="n">
        <f aca="false">Liquiditätsplanung!C36</f>
        <v>7300</v>
      </c>
      <c r="E2" s="30" t="n">
        <f aca="false">Liquiditätsplanung!C37</f>
        <v>17300</v>
      </c>
    </row>
    <row r="3" customFormat="false" ht="15" hidden="false" customHeight="false" outlineLevel="0" collapsed="false">
      <c r="A3" s="29" t="s">
        <v>6</v>
      </c>
      <c r="B3" s="30" t="n">
        <f aca="false">Liquiditätsplanung!D13</f>
        <v>9200</v>
      </c>
      <c r="C3" s="30" t="n">
        <f aca="false">Liquiditätsplanung!D34</f>
        <v>1200</v>
      </c>
      <c r="D3" s="30" t="n">
        <f aca="false">Liquiditätsplanung!D36</f>
        <v>8000</v>
      </c>
      <c r="E3" s="30" t="n">
        <f aca="false">Liquiditätsplanung!D37</f>
        <v>25300</v>
      </c>
    </row>
    <row r="4" customFormat="false" ht="15" hidden="false" customHeight="false" outlineLevel="0" collapsed="false">
      <c r="A4" s="29" t="s">
        <v>7</v>
      </c>
      <c r="B4" s="30" t="n">
        <f aca="false">Liquiditätsplanung!E13</f>
        <v>10100</v>
      </c>
      <c r="C4" s="30" t="n">
        <f aca="false">Liquiditätsplanung!E34</f>
        <v>1200</v>
      </c>
      <c r="D4" s="30" t="n">
        <f aca="false">Liquiditätsplanung!E36</f>
        <v>8900</v>
      </c>
      <c r="E4" s="30" t="n">
        <f aca="false">Liquiditätsplanung!E37</f>
        <v>34200</v>
      </c>
    </row>
    <row r="5" customFormat="false" ht="15" hidden="false" customHeight="false" outlineLevel="0" collapsed="false">
      <c r="A5" s="29" t="s">
        <v>8</v>
      </c>
      <c r="B5" s="30" t="n">
        <f aca="false">Liquiditätsplanung!F13</f>
        <v>9800</v>
      </c>
      <c r="C5" s="30" t="n">
        <f aca="false">Liquiditätsplanung!F34</f>
        <v>1200</v>
      </c>
      <c r="D5" s="30" t="n">
        <f aca="false">Liquiditätsplanung!F36</f>
        <v>8600</v>
      </c>
      <c r="E5" s="30" t="n">
        <f aca="false">Liquiditätsplanung!F37</f>
        <v>42800</v>
      </c>
    </row>
    <row r="6" customFormat="false" ht="15" hidden="false" customHeight="false" outlineLevel="0" collapsed="false">
      <c r="A6" s="29" t="s">
        <v>9</v>
      </c>
      <c r="B6" s="30" t="n">
        <f aca="false">Liquiditätsplanung!G13</f>
        <v>11000</v>
      </c>
      <c r="C6" s="30" t="n">
        <f aca="false">Liquiditätsplanung!G34</f>
        <v>1200</v>
      </c>
      <c r="D6" s="30" t="n">
        <f aca="false">Liquiditätsplanung!G36</f>
        <v>9800</v>
      </c>
      <c r="E6" s="30" t="n">
        <f aca="false">Liquiditätsplanung!G37</f>
        <v>52600</v>
      </c>
    </row>
    <row r="7" customFormat="false" ht="15" hidden="false" customHeight="false" outlineLevel="0" collapsed="false">
      <c r="A7" s="29" t="s">
        <v>10</v>
      </c>
      <c r="B7" s="30" t="n">
        <f aca="false">Liquiditätsplanung!H13</f>
        <v>12500</v>
      </c>
      <c r="C7" s="30" t="n">
        <f aca="false">Liquiditätsplanung!H34</f>
        <v>1200</v>
      </c>
      <c r="D7" s="30" t="n">
        <f aca="false">Liquiditätsplanung!H36</f>
        <v>11300</v>
      </c>
      <c r="E7" s="30" t="n">
        <f aca="false">Liquiditätsplanung!H37</f>
        <v>63900</v>
      </c>
    </row>
    <row r="8" customFormat="false" ht="15" hidden="false" customHeight="false" outlineLevel="0" collapsed="false">
      <c r="A8" s="29" t="s">
        <v>11</v>
      </c>
      <c r="B8" s="30" t="n">
        <f aca="false">Liquiditätsplanung!I13</f>
        <v>11200</v>
      </c>
      <c r="C8" s="30" t="n">
        <f aca="false">Liquiditätsplanung!I34</f>
        <v>1200</v>
      </c>
      <c r="D8" s="30" t="n">
        <f aca="false">Liquiditätsplanung!I36</f>
        <v>10000</v>
      </c>
      <c r="E8" s="30" t="n">
        <f aca="false">Liquiditätsplanung!I37</f>
        <v>73900</v>
      </c>
    </row>
    <row r="9" customFormat="false" ht="15" hidden="false" customHeight="false" outlineLevel="0" collapsed="false">
      <c r="A9" s="29" t="s">
        <v>12</v>
      </c>
      <c r="B9" s="30" t="n">
        <f aca="false">Liquiditätsplanung!J13</f>
        <v>10800</v>
      </c>
      <c r="C9" s="30" t="n">
        <f aca="false">Liquiditätsplanung!J34</f>
        <v>1200</v>
      </c>
      <c r="D9" s="30" t="n">
        <f aca="false">Liquiditätsplanung!J36</f>
        <v>9600</v>
      </c>
      <c r="E9" s="30" t="n">
        <f aca="false">Liquiditätsplanung!J37</f>
        <v>83500</v>
      </c>
    </row>
    <row r="10" customFormat="false" ht="15" hidden="false" customHeight="false" outlineLevel="0" collapsed="false">
      <c r="A10" s="29" t="s">
        <v>13</v>
      </c>
      <c r="B10" s="30" t="n">
        <f aca="false">Liquiditätsplanung!K13</f>
        <v>11500</v>
      </c>
      <c r="C10" s="30" t="n">
        <f aca="false">Liquiditätsplanung!K34</f>
        <v>1200</v>
      </c>
      <c r="D10" s="30" t="n">
        <f aca="false">Liquiditätsplanung!K36</f>
        <v>10300</v>
      </c>
      <c r="E10" s="30" t="n">
        <f aca="false">Liquiditätsplanung!K37</f>
        <v>93800</v>
      </c>
    </row>
    <row r="11" customFormat="false" ht="15" hidden="false" customHeight="false" outlineLevel="0" collapsed="false">
      <c r="A11" s="29" t="s">
        <v>14</v>
      </c>
      <c r="B11" s="30" t="n">
        <f aca="false">Liquiditätsplanung!L13</f>
        <v>12000</v>
      </c>
      <c r="C11" s="30" t="n">
        <f aca="false">Liquiditätsplanung!L34</f>
        <v>1200</v>
      </c>
      <c r="D11" s="30" t="n">
        <f aca="false">Liquiditätsplanung!L36</f>
        <v>10800</v>
      </c>
      <c r="E11" s="30" t="n">
        <f aca="false">Liquiditätsplanung!L37</f>
        <v>104600</v>
      </c>
    </row>
    <row r="12" customFormat="false" ht="15" hidden="false" customHeight="false" outlineLevel="0" collapsed="false">
      <c r="A12" s="29" t="s">
        <v>15</v>
      </c>
      <c r="B12" s="30" t="n">
        <f aca="false">Liquiditätsplanung!M13</f>
        <v>13500</v>
      </c>
      <c r="C12" s="30" t="n">
        <f aca="false">Liquiditätsplanung!M34</f>
        <v>1200</v>
      </c>
      <c r="D12" s="30" t="n">
        <f aca="false">Liquiditätsplanung!M36</f>
        <v>12300</v>
      </c>
      <c r="E12" s="30" t="n">
        <f aca="false">Liquiditätsplanung!M37</f>
        <v>116900</v>
      </c>
    </row>
    <row r="13" customFormat="false" ht="15" hidden="false" customHeight="false" outlineLevel="0" collapsed="false">
      <c r="A13" s="29" t="s">
        <v>16</v>
      </c>
      <c r="B13" s="30" t="n">
        <f aca="false">Liquiditätsplanung!N13</f>
        <v>15000</v>
      </c>
      <c r="C13" s="30" t="n">
        <f aca="false">Liquiditätsplanung!N34</f>
        <v>1200</v>
      </c>
      <c r="D13" s="30" t="n">
        <f aca="false">Liquiditätsplanung!N36</f>
        <v>13800</v>
      </c>
      <c r="E13" s="30" t="n">
        <f aca="false">Liquiditätsplanung!N37</f>
        <v>130700</v>
      </c>
    </row>
    <row r="15" customFormat="false" ht="15" hidden="false" customHeight="false" outlineLevel="0" collapsed="false">
      <c r="A15" s="31" t="s">
        <v>63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B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0"/>
    <col collapsed="false" customWidth="true" hidden="false" outlineLevel="0" max="3" min="3" style="0" width="40"/>
  </cols>
  <sheetData>
    <row r="1" customFormat="false" ht="21.75" hidden="false" customHeight="true" outlineLevel="0" collapsed="false">
      <c r="B1" s="32" t="s">
        <v>64</v>
      </c>
      <c r="C1" s="32"/>
    </row>
    <row r="2" customFormat="false" ht="21.75" hidden="false" customHeight="true" outlineLevel="0" collapsed="false">
      <c r="B2" s="33"/>
    </row>
    <row r="3" customFormat="false" ht="21.75" hidden="false" customHeight="true" outlineLevel="0" collapsed="false">
      <c r="B3" s="34" t="s">
        <v>65</v>
      </c>
      <c r="C3" s="34"/>
    </row>
    <row r="4" customFormat="false" ht="21.75" hidden="false" customHeight="true" outlineLevel="0" collapsed="false">
      <c r="B4" s="35" t="s">
        <v>66</v>
      </c>
      <c r="C4" s="36" t="s">
        <v>67</v>
      </c>
    </row>
    <row r="5" customFormat="false" ht="21.75" hidden="false" customHeight="true" outlineLevel="0" collapsed="false">
      <c r="B5" s="37" t="s">
        <v>68</v>
      </c>
      <c r="C5" s="38" t="s">
        <v>69</v>
      </c>
    </row>
    <row r="6" customFormat="false" ht="21.75" hidden="false" customHeight="true" outlineLevel="0" collapsed="false">
      <c r="B6" s="39" t="s">
        <v>70</v>
      </c>
      <c r="C6" s="38" t="s">
        <v>71</v>
      </c>
    </row>
    <row r="7" customFormat="false" ht="21.75" hidden="false" customHeight="true" outlineLevel="0" collapsed="false">
      <c r="B7" s="33"/>
    </row>
    <row r="8" customFormat="false" ht="21.75" hidden="false" customHeight="true" outlineLevel="0" collapsed="false">
      <c r="B8" s="34" t="s">
        <v>72</v>
      </c>
      <c r="C8" s="34"/>
    </row>
    <row r="9" customFormat="false" ht="21.75" hidden="false" customHeight="true" outlineLevel="0" collapsed="false">
      <c r="B9" s="33" t="s">
        <v>73</v>
      </c>
      <c r="C9" s="38" t="s">
        <v>74</v>
      </c>
    </row>
    <row r="10" customFormat="false" ht="21.75" hidden="false" customHeight="true" outlineLevel="0" collapsed="false">
      <c r="B10" s="33" t="s">
        <v>75</v>
      </c>
      <c r="C10" s="38" t="s">
        <v>76</v>
      </c>
    </row>
    <row r="11" customFormat="false" ht="21.75" hidden="false" customHeight="true" outlineLevel="0" collapsed="false">
      <c r="B11" s="33" t="s">
        <v>77</v>
      </c>
      <c r="C11" s="38" t="s">
        <v>78</v>
      </c>
    </row>
    <row r="12" customFormat="false" ht="21.75" hidden="false" customHeight="true" outlineLevel="0" collapsed="false">
      <c r="B12" s="33" t="s">
        <v>79</v>
      </c>
      <c r="C12" s="38" t="s">
        <v>80</v>
      </c>
    </row>
    <row r="13" customFormat="false" ht="21.75" hidden="false" customHeight="true" outlineLevel="0" collapsed="false">
      <c r="B13" s="33" t="s">
        <v>81</v>
      </c>
      <c r="C13" s="38" t="s">
        <v>82</v>
      </c>
    </row>
    <row r="14" customFormat="false" ht="21.75" hidden="false" customHeight="true" outlineLevel="0" collapsed="false">
      <c r="B14" s="40" t="s">
        <v>83</v>
      </c>
      <c r="C14" s="41" t="s">
        <v>84</v>
      </c>
    </row>
    <row r="15" customFormat="false" ht="21.75" hidden="false" customHeight="true" outlineLevel="0" collapsed="false">
      <c r="B15" s="33"/>
    </row>
    <row r="16" customFormat="false" ht="21.75" hidden="false" customHeight="true" outlineLevel="0" collapsed="false">
      <c r="B16" s="34" t="s">
        <v>85</v>
      </c>
      <c r="C16" s="34"/>
    </row>
    <row r="17" customFormat="false" ht="21.75" hidden="false" customHeight="true" outlineLevel="0" collapsed="false">
      <c r="B17" s="33" t="s">
        <v>86</v>
      </c>
      <c r="C17" s="38" t="s">
        <v>87</v>
      </c>
    </row>
    <row r="18" customFormat="false" ht="21.75" hidden="false" customHeight="true" outlineLevel="0" collapsed="false">
      <c r="B18" s="33" t="s">
        <v>86</v>
      </c>
      <c r="C18" s="38" t="s">
        <v>88</v>
      </c>
    </row>
    <row r="19" customFormat="false" ht="21.75" hidden="false" customHeight="true" outlineLevel="0" collapsed="false">
      <c r="B19" s="33" t="s">
        <v>86</v>
      </c>
      <c r="C19" s="38" t="s">
        <v>89</v>
      </c>
    </row>
    <row r="20" customFormat="false" ht="21.75" hidden="false" customHeight="true" outlineLevel="0" collapsed="false">
      <c r="B20" s="33" t="s">
        <v>86</v>
      </c>
      <c r="C20" s="38" t="s">
        <v>90</v>
      </c>
    </row>
    <row r="21" customFormat="false" ht="21.75" hidden="false" customHeight="true" outlineLevel="0" collapsed="false">
      <c r="B21" s="33"/>
    </row>
    <row r="22" customFormat="false" ht="21.75" hidden="false" customHeight="true" outlineLevel="0" collapsed="false">
      <c r="B22" s="34" t="s">
        <v>91</v>
      </c>
      <c r="C22" s="34"/>
    </row>
    <row r="23" customFormat="false" ht="21.75" hidden="false" customHeight="true" outlineLevel="0" collapsed="false">
      <c r="B23" s="42" t="s">
        <v>92</v>
      </c>
      <c r="C23" s="36" t="s">
        <v>93</v>
      </c>
    </row>
    <row r="24" customFormat="false" ht="21.75" hidden="false" customHeight="true" outlineLevel="0" collapsed="false">
      <c r="B24" s="42"/>
      <c r="C24" s="36" t="s">
        <v>94</v>
      </c>
    </row>
  </sheetData>
  <mergeCells count="5">
    <mergeCell ref="B1:C1"/>
    <mergeCell ref="B3:C3"/>
    <mergeCell ref="B8:C8"/>
    <mergeCell ref="B16:C16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2026-05-05T08:08:58Z</dcterms:created>
  <dc:creator>openpyxl</dc:creator>
  <dc:description/>
  <dc:language>en-US</dc:language>
  <cp:lastModifiedBy/>
  <dcterms:modified xsi:type="dcterms:W3CDTF">2026-05-05T08:08:58Z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